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09F695C1-0C5C-4BF2-9928-2BBAE5C58B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K17" i="1" l="1"/>
  <c r="J17" i="1"/>
  <c r="I17" i="1"/>
  <c r="H17" i="1"/>
  <c r="M24" i="1" l="1"/>
  <c r="M17" i="1"/>
  <c r="M9" i="1"/>
  <c r="G9" i="1"/>
  <c r="K26" i="1"/>
  <c r="I26" i="1"/>
  <c r="H26" i="1"/>
  <c r="J26" i="1"/>
  <c r="L24" i="1"/>
  <c r="L17" i="1"/>
  <c r="L9" i="1"/>
  <c r="L26" i="1" l="1"/>
  <c r="G17" i="1"/>
  <c r="G26" i="1" s="1"/>
  <c r="M26" i="1"/>
</calcChain>
</file>

<file path=xl/sharedStrings.xml><?xml version="1.0" encoding="utf-8"?>
<sst xmlns="http://schemas.openxmlformats.org/spreadsheetml/2006/main" count="36" uniqueCount="35">
  <si>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</si>
  <si>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</si>
  <si>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</si>
  <si>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</si>
  <si>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</si>
  <si>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</si>
  <si>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</si>
  <si>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</si>
  <si>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</si>
  <si>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</si>
  <si>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</si>
  <si>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</si>
  <si>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</si>
  <si>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</si>
  <si>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</si>
  <si>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</si>
  <si>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</si>
  <si>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</si>
  <si>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</si>
  <si>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</si>
  <si>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</si>
  <si>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</si>
  <si>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EFICIENTE</t>
  </si>
  <si>
    <t>Muebles de oficina y estantería</t>
  </si>
  <si>
    <t>Sistemas de aire acondicionado calefacción y refr</t>
  </si>
  <si>
    <t>E0002</t>
  </si>
  <si>
    <t>CONTABILIDAD GENERAL</t>
  </si>
  <si>
    <t>Computadoras y equipo periférico</t>
  </si>
  <si>
    <t>E0007</t>
  </si>
  <si>
    <t>INGRESOS Y CARTERA VENCIDA</t>
  </si>
  <si>
    <t>Otro equipo de transporte</t>
  </si>
  <si>
    <t>E0010</t>
  </si>
  <si>
    <t>POZOS FUNCIONANDO Y PENSIONADOS</t>
  </si>
  <si>
    <t>Otros equipos</t>
  </si>
  <si>
    <t>JUNTA DE AGUA POTABLE Y ALCANTARILLADO DE COMONFORT, GTO.
Programas y Proyectos de Inversión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</si>
</sst>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6</xdr:col>
      <xdr:colOff>491881</xdr:colOff>
      <xdr:row>33</xdr:row>
      <xdr:rowOff>130663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23825" y="4848225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abSelected="1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" si="0">+I9</f>
        <v>2000</v>
      </c>
      <c r="H9" s="36">
        <v>2000</v>
      </c>
      <c r="I9" s="36">
        <v>2000</v>
      </c>
      <c r="J9" s="36">
        <v>0</v>
      </c>
      <c r="K9" s="36">
        <v>0</v>
      </c>
      <c r="L9" s="37">
        <f t="shared" ref="L9:L14" si="1">IFERROR(K9/H9,0)</f>
        <v>0</v>
      </c>
      <c r="M9" s="38">
        <f t="shared" ref="M9:M14" si="2">IFERROR(K9/I9,0)</f>
        <v>0</v>
      </c>
    </row>
    <row r="10" spans="2:13" x14ac:dyDescent="0.25">
      <c r="B10" s="32"/>
      <c r="C10" s="33"/>
      <c r="D10" s="34"/>
      <c r="E10" s="29">
        <v>5641</v>
      </c>
      <c r="F10" s="30" t="s">
        <v>24</v>
      </c>
      <c r="G10" s="35">
        <f t="shared" ref="G10" si="3">+I10</f>
        <v>30000</v>
      </c>
      <c r="H10" s="36">
        <v>30000</v>
      </c>
      <c r="I10" s="36">
        <v>30000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27</v>
      </c>
      <c r="G11" s="35">
        <f t="shared" ref="G11" si="4">+I11</f>
        <v>44000</v>
      </c>
      <c r="H11" s="36">
        <v>10000</v>
      </c>
      <c r="I11" s="36">
        <v>44000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28</v>
      </c>
      <c r="C12" s="33"/>
      <c r="D12" s="34" t="s">
        <v>29</v>
      </c>
      <c r="E12" s="29">
        <v>5151</v>
      </c>
      <c r="F12" s="30" t="s">
        <v>27</v>
      </c>
      <c r="G12" s="35">
        <f t="shared" ref="G12" si="5">+I12</f>
        <v>0</v>
      </c>
      <c r="H12" s="36">
        <v>34000</v>
      </c>
      <c r="I12" s="36">
        <v>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/>
      <c r="C13" s="33"/>
      <c r="D13" s="34"/>
      <c r="E13" s="29">
        <v>5491</v>
      </c>
      <c r="F13" s="30" t="s">
        <v>30</v>
      </c>
      <c r="G13" s="35">
        <f t="shared" ref="G13" si="6">+I13</f>
        <v>44000</v>
      </c>
      <c r="H13" s="36">
        <v>44000</v>
      </c>
      <c r="I13" s="36">
        <v>44000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5">
      <c r="B14" s="32" t="s">
        <v>31</v>
      </c>
      <c r="C14" s="33"/>
      <c r="D14" s="34" t="s">
        <v>32</v>
      </c>
      <c r="E14" s="29">
        <v>5691</v>
      </c>
      <c r="F14" s="30" t="s">
        <v>33</v>
      </c>
      <c r="G14" s="35">
        <f t="shared" ref="G14" si="7">+I14</f>
        <v>94000</v>
      </c>
      <c r="H14" s="36">
        <v>0</v>
      </c>
      <c r="I14" s="36">
        <v>94000</v>
      </c>
      <c r="J14" s="36">
        <v>93986.55</v>
      </c>
      <c r="K14" s="36">
        <v>93986.55</v>
      </c>
      <c r="L14" s="37">
        <f t="shared" si="1"/>
        <v>0</v>
      </c>
      <c r="M14" s="38">
        <f t="shared" si="2"/>
        <v>0.99985691489361705</v>
      </c>
    </row>
    <row r="15" spans="2:13" x14ac:dyDescent="0.25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88" t="s">
        <v>14</v>
      </c>
      <c r="C17" s="89"/>
      <c r="D17" s="89"/>
      <c r="E17" s="89"/>
      <c r="F17" s="89"/>
      <c r="G17" s="7">
        <f>SUM(G9:G14)</f>
        <v>214000</v>
      </c>
      <c r="H17" s="7">
        <f>SUM(H9:H14)</f>
        <v>120000</v>
      </c>
      <c r="I17" s="7">
        <f>SUM(I9:I14)</f>
        <v>214000</v>
      </c>
      <c r="J17" s="7">
        <f>SUM(J9:J14)</f>
        <v>93986.55</v>
      </c>
      <c r="K17" s="7">
        <f>SUM(K9:K14)</f>
        <v>93986.55</v>
      </c>
      <c r="L17" s="8">
        <f>IFERROR(K17/H17,0)</f>
        <v>0.78322124999999998</v>
      </c>
      <c r="M17" s="9">
        <f>IFERROR(K17/I17,0)</f>
        <v>0.43918948598130841</v>
      </c>
    </row>
    <row r="18" spans="2:13" ht="4.95" customHeight="1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90" t="s">
        <v>15</v>
      </c>
      <c r="C19" s="87"/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87" t="s">
        <v>16</v>
      </c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5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3"/>
      <c r="F22" s="27"/>
      <c r="G22" s="44"/>
      <c r="H22" s="44"/>
      <c r="I22" s="44"/>
      <c r="J22" s="44"/>
      <c r="K22" s="44"/>
      <c r="L22" s="41"/>
      <c r="M22" s="42"/>
    </row>
    <row r="23" spans="2:13" x14ac:dyDescent="0.25">
      <c r="B23" s="47"/>
      <c r="C23" s="48"/>
      <c r="D23" s="49"/>
      <c r="E23" s="50"/>
      <c r="F23" s="49"/>
      <c r="G23" s="49"/>
      <c r="H23" s="49"/>
      <c r="I23" s="49"/>
      <c r="J23" s="49"/>
      <c r="K23" s="49"/>
      <c r="L23" s="49"/>
      <c r="M23" s="51"/>
    </row>
    <row r="24" spans="2:13" x14ac:dyDescent="0.25">
      <c r="B24" s="88" t="s">
        <v>17</v>
      </c>
      <c r="C24" s="89"/>
      <c r="D24" s="89"/>
      <c r="E24" s="89"/>
      <c r="F24" s="89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8">
        <f>IFERROR(K24/H24,0)</f>
        <v>0</v>
      </c>
      <c r="M24" s="9">
        <f>IFERROR(K24/I24,0)</f>
        <v>0</v>
      </c>
    </row>
    <row r="25" spans="2:13" x14ac:dyDescent="0.25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5">
      <c r="B26" s="75" t="s">
        <v>18</v>
      </c>
      <c r="C26" s="76"/>
      <c r="D26" s="76"/>
      <c r="E26" s="76"/>
      <c r="F26" s="76"/>
      <c r="G26" s="10">
        <f>+G17+G24</f>
        <v>214000</v>
      </c>
      <c r="H26" s="10">
        <f>+H17+H24</f>
        <v>120000</v>
      </c>
      <c r="I26" s="10">
        <f>+I17+I24</f>
        <v>214000</v>
      </c>
      <c r="J26" s="10">
        <f>+J17+J24</f>
        <v>93986.55</v>
      </c>
      <c r="K26" s="10">
        <f>+K17+K24</f>
        <v>93986.55</v>
      </c>
      <c r="L26" s="11">
        <f>IFERROR(K26/H26,0)</f>
        <v>0.78322124999999998</v>
      </c>
      <c r="M26" s="12">
        <f>IFERROR(K26/I26,0)</f>
        <v>0.43918948598130841</v>
      </c>
    </row>
    <row r="27" spans="2:13" x14ac:dyDescent="0.25"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6"/>
    </row>
    <row r="28" spans="2:13" ht="14.4" x14ac:dyDescent="0.3">
      <c r="B28" s="17" t="s">
        <v>19</v>
      </c>
      <c r="C28" s="17"/>
      <c r="D28" s="18"/>
      <c r="E28" s="19"/>
      <c r="F28" s="18"/>
      <c r="G28" s="18"/>
      <c r="H28" s="18"/>
    </row>
  </sheetData>
  <mergeCells count="22"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</cp:lastModifiedBy>
  <dcterms:created xsi:type="dcterms:W3CDTF">2020-08-06T19:52:58Z</dcterms:created>
  <dcterms:modified xsi:type="dcterms:W3CDTF">2020-11-10T16:34:34Z</dcterms:modified>
</cp:coreProperties>
</file>